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Checklist" sheetId="2" state="visible" r:id="rId4"/>
    <sheet name="Existing loans" sheetId="3" state="visible" r:id="rId5"/>
    <sheet name="Bank summary" sheetId="4" state="visible" r:id="rId6"/>
    <sheet name="After sanction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<sst xmlns="http://schemas.openxmlformats.org/spreadsheetml/2006/main" count="192" uniqueCount="123">
  <si>
    <t xml:space="preserve">Loan document checklist</t>
  </si>
  <si>
    <t xml:space="preserve">Every document a bank, NBFC or venture debt fund usually asks for, with a status for each lender you approach.</t>
  </si>
  <si>
    <t xml:space="preserve">How to use it</t>
  </si>
  <si>
    <t xml:space="preserve">1. Rename the Lender A, B and C columns on the Checklist tab to the lenders you are speaking to.</t>
  </si>
  <si>
    <t xml:space="preserve">2. For each document, set an owner and a status, then mark what you have sent to each lender.</t>
  </si>
  <si>
    <t xml:space="preserve">3. Fill in the Existing loans tab. Lenders check credit reports, so list every facility.</t>
  </si>
  <si>
    <t xml:space="preserve">4. Use the Bank summary tab to give credit teams the monthly summary they usually work out by hand.</t>
  </si>
  <si>
    <t xml:space="preserve">5. After sanction, track monthly reporting on the After sanction tab.</t>
  </si>
  <si>
    <t xml:space="preserve">Cells shaded like this are for you to fill in. Everything else works itself out.</t>
  </si>
  <si>
    <t xml:space="preserve">From the 1936 AI blog: 1936ai.com/blog/documents-required-for-startup-loan</t>
  </si>
  <si>
    <t xml:space="preserve">Last checked 20 October 2026</t>
  </si>
  <si>
    <t xml:space="preserve">General information, not advice. Check with your CA.</t>
  </si>
  <si>
    <t xml:space="preserve">1936 AI · Galley Dataroom · Masthead HR · Margin Ledger</t>
  </si>
  <si>
    <t xml:space="preserve">Section</t>
  </si>
  <si>
    <t xml:space="preserve">Document</t>
  </si>
  <si>
    <t xml:space="preserve">Owner</t>
  </si>
  <si>
    <t xml:space="preserve">Status</t>
  </si>
  <si>
    <t xml:space="preserve">Lender A</t>
  </si>
  <si>
    <t xml:space="preserve">Lender B</t>
  </si>
  <si>
    <t xml:space="preserve">Lender C</t>
  </si>
  <si>
    <t xml:space="preserve">Notes</t>
  </si>
  <si>
    <t xml:space="preserve">1 Company KYC</t>
  </si>
  <si>
    <t xml:space="preserve">PAN of the company</t>
  </si>
  <si>
    <t xml:space="preserve">Not started</t>
  </si>
  <si>
    <t xml:space="preserve">Certificate of incorporation</t>
  </si>
  <si>
    <t xml:space="preserve">Memorandum and Articles of Association</t>
  </si>
  <si>
    <t xml:space="preserve">GST registration certificate for every state you are registered in</t>
  </si>
  <si>
    <t xml:space="preserve">Udyam (MSME) registration certificate, if you have one</t>
  </si>
  <si>
    <t xml:space="preserve">Proof of the registered office address</t>
  </si>
  <si>
    <t xml:space="preserve">List of directors and shareholders, with shareholding</t>
  </si>
  <si>
    <t xml:space="preserve">Board resolution authorising the borrowing and naming who can sign</t>
  </si>
  <si>
    <t xml:space="preserve">2 Director KYC</t>
  </si>
  <si>
    <t xml:space="preserve">PAN and Aadhaar, or passport, of each director</t>
  </si>
  <si>
    <t xml:space="preserve">Address proof</t>
  </si>
  <si>
    <t xml:space="preserve">Personal income tax returns for two to three years</t>
  </si>
  <si>
    <t xml:space="preserve">3 Financials</t>
  </si>
  <si>
    <t xml:space="preserve">Audited accounts for the last two to three years</t>
  </si>
  <si>
    <t xml:space="preserve">Income tax returns for the same years</t>
  </si>
  <si>
    <t xml:space="preserve">This year's accounts to date, month by month (your MIS)</t>
  </si>
  <si>
    <t xml:space="preserve">Projections for the loan period, with the assumptions written out</t>
  </si>
  <si>
    <t xml:space="preserve">Debtors and creditors ageing</t>
  </si>
  <si>
    <t xml:space="preserve">4 Bank statements</t>
  </si>
  <si>
    <t xml:space="preserve">Six to twelve months for every current account, as the bank's own PDF files</t>
  </si>
  <si>
    <t xml:space="preserve">Short monthly summary (see the Bank summary tab)</t>
  </si>
  <si>
    <t xml:space="preserve">5 Tax and compliance</t>
  </si>
  <si>
    <t xml:space="preserve">GST returns for the last twelve months (GSTR-1 and GSTR-3B)</t>
  </si>
  <si>
    <t xml:space="preserve">TDS returns, if asked</t>
  </si>
  <si>
    <t xml:space="preserve">PF and ESI registration and payment proofs, if you have employees covered</t>
  </si>
  <si>
    <t xml:space="preserve">6 Existing loans</t>
  </si>
  <si>
    <t xml:space="preserve">List of every loan and credit card facility (see the Existing loans tab)</t>
  </si>
  <si>
    <t xml:space="preserve">Sanction letters and recent statements for each</t>
  </si>
  <si>
    <t xml:space="preserve">7 The business</t>
  </si>
  <si>
    <t xml:space="preserve">A short note or deck: what you do, why you need the money and how you will use it</t>
  </si>
  <si>
    <t xml:space="preserve">Top customer contracts or purchase orders</t>
  </si>
  <si>
    <t xml:space="preserve">Quotes for any equipment you are financing</t>
  </si>
  <si>
    <t xml:space="preserve">8 Venture debt only</t>
  </si>
  <si>
    <t xml:space="preserve">Cap table, including ESOPs</t>
  </si>
  <si>
    <t xml:space="preserve">Last round's shareholders' agreement and subscription agreement</t>
  </si>
  <si>
    <t xml:space="preserve">Latest board pack and investor updates</t>
  </si>
  <si>
    <t xml:space="preserve">Progress</t>
  </si>
  <si>
    <t xml:space="preserve">Items</t>
  </si>
  <si>
    <t xml:space="preserve">Done</t>
  </si>
  <si>
    <t xml:space="preserve">Not needed</t>
  </si>
  <si>
    <t xml:space="preserve">Done %</t>
  </si>
  <si>
    <t xml:space="preserve">All</t>
  </si>
  <si>
    <t xml:space="preserve">Existing loans and facilities</t>
  </si>
  <si>
    <t xml:space="preserve">Every loan and credit card facility. Example row from a typical setup: replace it.</t>
  </si>
  <si>
    <t xml:space="preserve">Lender</t>
  </si>
  <si>
    <t xml:space="preserve">Facility</t>
  </si>
  <si>
    <t xml:space="preserve">Sanctioned</t>
  </si>
  <si>
    <t xml:space="preserve">Outstanding</t>
  </si>
  <si>
    <t xml:space="preserve">Rate</t>
  </si>
  <si>
    <t xml:space="preserve">EMI</t>
  </si>
  <si>
    <t xml:space="preserve">Next due</t>
  </si>
  <si>
    <t xml:space="preserve">[Bank]</t>
  </si>
  <si>
    <t xml:space="preserve">Term loan</t>
  </si>
  <si>
    <t xml:space="preserve">Example row</t>
  </si>
  <si>
    <t xml:space="preserve">Total</t>
  </si>
  <si>
    <t xml:space="preserve">Monthly bank summary</t>
  </si>
  <si>
    <t xml:space="preserve">One table per current account. Fill in money in, money out, the lowest balance and returned cheques from the bank's statement.</t>
  </si>
  <si>
    <t xml:space="preserve">Account</t>
  </si>
  <si>
    <t xml:space="preserve">[Bank and account]</t>
  </si>
  <si>
    <t xml:space="preserve">Opening balance, month 1</t>
  </si>
  <si>
    <t xml:space="preserve">Month</t>
  </si>
  <si>
    <t xml:space="preserve">Opening</t>
  </si>
  <si>
    <t xml:space="preserve">Money in</t>
  </si>
  <si>
    <t xml:space="preserve">Money out</t>
  </si>
  <si>
    <t xml:space="preserve">Closing</t>
  </si>
  <si>
    <t xml:space="preserve">Lowest balance</t>
  </si>
  <si>
    <t xml:space="preserve">Returned cheques</t>
  </si>
  <si>
    <t xml:space="preserve">Month 1</t>
  </si>
  <si>
    <t xml:space="preserve">Month 2</t>
  </si>
  <si>
    <t xml:space="preserve">Month 3</t>
  </si>
  <si>
    <t xml:space="preserve">Month 4</t>
  </si>
  <si>
    <t xml:space="preserve">Month 5</t>
  </si>
  <si>
    <t xml:space="preserve">Month 6</t>
  </si>
  <si>
    <t xml:space="preserve">Month 7</t>
  </si>
  <si>
    <t xml:space="preserve">Month 8</t>
  </si>
  <si>
    <t xml:space="preserve">Month 9</t>
  </si>
  <si>
    <t xml:space="preserve">Month 10</t>
  </si>
  <si>
    <t xml:space="preserve">Month 11</t>
  </si>
  <si>
    <t xml:space="preserve">Month 12</t>
  </si>
  <si>
    <t xml:space="preserve">Total or average</t>
  </si>
  <si>
    <t xml:space="preserve">Average closing</t>
  </si>
  <si>
    <t xml:space="preserve">Lowest of the year</t>
  </si>
  <si>
    <t xml:space="preserve">Reporting after sanction</t>
  </si>
  <si>
    <t xml:space="preserve">Dates come from your sanction letter.</t>
  </si>
  <si>
    <t xml:space="preserve">Report</t>
  </si>
  <si>
    <t xml:space="preserve">Usually due</t>
  </si>
  <si>
    <t xml:space="preserve">Who asks</t>
  </si>
  <si>
    <t xml:space="preserve">Monthly or quarterly accounts</t>
  </si>
  <si>
    <t xml:space="preserve">By the date in your sanction letter</t>
  </si>
  <si>
    <t xml:space="preserve">Most lenders</t>
  </si>
  <si>
    <t xml:space="preserve">Stock and debtors statement</t>
  </si>
  <si>
    <t xml:space="preserve">Monthly</t>
  </si>
  <si>
    <t xml:space="preserve">Banks, for cash credit and overdraft</t>
  </si>
  <si>
    <t xml:space="preserve">Covenant compliance certificate</t>
  </si>
  <si>
    <t xml:space="preserve">Quarterly or yearly</t>
  </si>
  <si>
    <t xml:space="preserve">Venture debt and term lenders</t>
  </si>
  <si>
    <t xml:space="preserve">Audited accounts</t>
  </si>
  <si>
    <t xml:space="preserve">Within a set time after year end</t>
  </si>
  <si>
    <t xml:space="preserve">Notice of material changes</t>
  </si>
  <si>
    <t xml:space="preserve">When they happen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</si>
</sst>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%"/>
    <numFmt numFmtId="166" formatCode="[&gt;=10000000]\₹##\,##\,##\,##0;[&gt;=100000]\₹##\,##\,##0;\₹#,##0"/>
    <numFmt numFmtId="167" formatCode="d\ mmm\ yyyy"/>
    <numFmt numFmtId="168" formatCode="@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41414"/>
      <name val="Arial"/>
      <family val="0"/>
      <charset val="1"/>
    </font>
    <font>
      <sz val="11"/>
      <color rgb="FF3D3C39"/>
      <name val="Arial"/>
      <family val="0"/>
      <charset val="1"/>
    </font>
    <font>
      <b val="true"/>
      <sz val="12"/>
      <color rgb="FF141414"/>
      <name val="Arial"/>
      <family val="0"/>
      <charset val="1"/>
    </font>
    <font>
      <sz val="10"/>
      <color rgb="FF141414"/>
      <name val="Arial"/>
      <family val="0"/>
      <charset val="1"/>
    </font>
    <font>
      <b val="true"/>
      <sz val="10"/>
      <color rgb="FF141414"/>
      <name val="Arial"/>
      <family val="0"/>
      <charset val="1"/>
    </font>
    <font>
      <i val="true"/>
      <sz val="9"/>
      <color rgb="FF6F6E69"/>
      <name val="Arial"/>
      <family val="0"/>
      <charset val="1"/>
    </font>
    <font>
      <b val="true"/>
      <sz val="9"/>
      <color rgb="FFE8452C"/>
      <name val="Arial"/>
      <family val="0"/>
      <charset val="1"/>
    </font>
    <font>
      <b val="true"/>
      <sz val="14"/>
      <color rgb="FF141414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1"/>
      <color rgb="FFE8452C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4E5"/>
        <bgColor rgb="FFF3F2EE"/>
      </patternFill>
    </fill>
    <fill>
      <patternFill patternType="solid">
        <fgColor rgb="FF141414"/>
        <bgColor rgb="FF000000"/>
      </patternFill>
    </fill>
    <fill>
      <patternFill patternType="solid">
        <fgColor rgb="FFF3F2EE"/>
        <bgColor rgb="FFFFF4E5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AD8D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7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7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E3F1E3"/>
        </patternFill>
      </fill>
    </dxf>
    <dxf>
      <fill>
        <patternFill>
          <bgColor rgb="FFFFF4E5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4E5"/>
      <rgbColor rgb="FFF3F2EE"/>
      <rgbColor rgb="FF660066"/>
      <rgbColor rgb="FFFF8080"/>
      <rgbColor rgb="FF0066CC"/>
      <rgbColor rgb="FFDAD8D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3F1E3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8452C"/>
      <rgbColor rgb="FF6F6E69"/>
      <rgbColor rgb="FF969696"/>
      <rgbColor rgb="FF003366"/>
      <rgbColor rgb="FF339966"/>
      <rgbColor rgb="FF141414"/>
      <rgbColor rgb="FF333300"/>
      <rgbColor rgb="FF993300"/>
      <rgbColor rgb="FF993366"/>
      <rgbColor rgb="FF333399"/>
      <rgbColor rgb="FF3D3C39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1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00"/>
  </cols>
  <sheetData>
    <row r="2" customFormat="false" ht="22.05" hidden="false" customHeight="false" outlineLevel="0" collapsed="false">
      <c r="B2" s="1" t="s">
        <v>0</v>
      </c>
    </row>
    <row r="3" customFormat="false" ht="26.8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15" hidden="false" customHeight="false" outlineLevel="0" collapsed="false">
      <c r="B6" s="4" t="s">
        <v>3</v>
      </c>
    </row>
    <row r="7" customFormat="false" ht="15" hidden="false" customHeight="false" outlineLevel="0" collapsed="false">
      <c r="B7" s="4" t="s">
        <v>4</v>
      </c>
    </row>
    <row r="8" customFormat="false" ht="15" hidden="false" customHeight="false" outlineLevel="0" collapsed="false">
      <c r="B8" s="4" t="s">
        <v>5</v>
      </c>
    </row>
    <row r="9" customFormat="false" ht="15" hidden="false" customHeight="false" outlineLevel="0" collapsed="false">
      <c r="B9" s="4" t="s">
        <v>6</v>
      </c>
    </row>
    <row r="10" customFormat="false" ht="15" hidden="false" customHeight="false" outlineLevel="0" collapsed="false">
      <c r="B10" s="4" t="s">
        <v>7</v>
      </c>
    </row>
    <row r="12" customFormat="false" ht="15" hidden="false" customHeight="false" outlineLevel="0" collapsed="false">
      <c r="B12" s="5" t="s">
        <v>8</v>
      </c>
    </row>
    <row r="14" customFormat="false" ht="15" hidden="false" customHeight="false" outlineLevel="0" collapsed="false">
      <c r="B14" s="6" t="s">
        <v>9</v>
      </c>
    </row>
    <row r="15" customFormat="false" ht="15" hidden="false" customHeight="false" outlineLevel="0" collapsed="false">
      <c r="B15" s="7" t="s">
        <v>10</v>
      </c>
    </row>
    <row r="16" customFormat="false" ht="15" hidden="false" customHeight="false" outlineLevel="0" collapsed="false">
      <c r="B16" s="8" t="s">
        <v>11</v>
      </c>
    </row>
    <row r="18" customFormat="false" ht="15" hidden="false" customHeight="false" outlineLevel="0" collapsed="false">
      <c r="B18" s="9" t="s">
        <v>12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4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54"/>
    <col collapsed="false" customWidth="true" hidden="false" outlineLevel="0" max="7" min="3" style="0" width="13"/>
    <col collapsed="false" customWidth="true" hidden="false" outlineLevel="0" max="8" min="8" style="0" width="26"/>
  </cols>
  <sheetData>
    <row r="1" customFormat="false" ht="17.35" hidden="false" customHeight="false" outlineLevel="0" collapsed="false">
      <c r="A1" s="10" t="s">
        <v>0</v>
      </c>
    </row>
    <row r="3" customFormat="false" ht="30" hidden="false" customHeight="true" outlineLevel="0" collapsed="false">
      <c r="A3" s="11" t="s">
        <v>13</v>
      </c>
      <c r="B3" s="11" t="s">
        <v>14</v>
      </c>
      <c r="C3" s="11" t="s">
        <v>15</v>
      </c>
      <c r="D3" s="11" t="s">
        <v>16</v>
      </c>
      <c r="E3" s="11" t="s">
        <v>17</v>
      </c>
      <c r="F3" s="11" t="s">
        <v>18</v>
      </c>
      <c r="G3" s="11" t="s">
        <v>19</v>
      </c>
      <c r="H3" s="11" t="s">
        <v>20</v>
      </c>
    </row>
    <row r="4" customFormat="false" ht="15" hidden="false" customHeight="false" outlineLevel="0" collapsed="false">
      <c r="A4" s="12" t="s">
        <v>21</v>
      </c>
      <c r="B4" s="12" t="s">
        <v>22</v>
      </c>
      <c r="C4" s="13"/>
      <c r="D4" s="13" t="s">
        <v>23</v>
      </c>
      <c r="E4" s="13"/>
      <c r="F4" s="13"/>
      <c r="G4" s="13"/>
      <c r="H4" s="13"/>
    </row>
    <row r="5" customFormat="false" ht="15" hidden="false" customHeight="false" outlineLevel="0" collapsed="false">
      <c r="A5" s="12" t="s">
        <v>21</v>
      </c>
      <c r="B5" s="12" t="s">
        <v>24</v>
      </c>
      <c r="C5" s="13"/>
      <c r="D5" s="13" t="s">
        <v>23</v>
      </c>
      <c r="E5" s="13"/>
      <c r="F5" s="13"/>
      <c r="G5" s="13"/>
      <c r="H5" s="13"/>
    </row>
    <row r="6" customFormat="false" ht="15" hidden="false" customHeight="false" outlineLevel="0" collapsed="false">
      <c r="A6" s="12" t="s">
        <v>21</v>
      </c>
      <c r="B6" s="12" t="s">
        <v>25</v>
      </c>
      <c r="C6" s="13"/>
      <c r="D6" s="13" t="s">
        <v>23</v>
      </c>
      <c r="E6" s="13"/>
      <c r="F6" s="13"/>
      <c r="G6" s="13"/>
      <c r="H6" s="13"/>
    </row>
    <row r="7" customFormat="false" ht="15" hidden="false" customHeight="false" outlineLevel="0" collapsed="false">
      <c r="A7" s="12" t="s">
        <v>21</v>
      </c>
      <c r="B7" s="12" t="s">
        <v>26</v>
      </c>
      <c r="C7" s="13"/>
      <c r="D7" s="13" t="s">
        <v>23</v>
      </c>
      <c r="E7" s="13"/>
      <c r="F7" s="13"/>
      <c r="G7" s="13"/>
      <c r="H7" s="13"/>
    </row>
    <row r="8" customFormat="false" ht="15" hidden="false" customHeight="false" outlineLevel="0" collapsed="false">
      <c r="A8" s="12" t="s">
        <v>21</v>
      </c>
      <c r="B8" s="12" t="s">
        <v>27</v>
      </c>
      <c r="C8" s="13"/>
      <c r="D8" s="13" t="s">
        <v>23</v>
      </c>
      <c r="E8" s="13"/>
      <c r="F8" s="13"/>
      <c r="G8" s="13"/>
      <c r="H8" s="13"/>
    </row>
    <row r="9" customFormat="false" ht="15" hidden="false" customHeight="false" outlineLevel="0" collapsed="false">
      <c r="A9" s="12" t="s">
        <v>21</v>
      </c>
      <c r="B9" s="12" t="s">
        <v>28</v>
      </c>
      <c r="C9" s="13"/>
      <c r="D9" s="13" t="s">
        <v>23</v>
      </c>
      <c r="E9" s="13"/>
      <c r="F9" s="13"/>
      <c r="G9" s="13"/>
      <c r="H9" s="13"/>
    </row>
    <row r="10" customFormat="false" ht="15" hidden="false" customHeight="false" outlineLevel="0" collapsed="false">
      <c r="A10" s="12" t="s">
        <v>21</v>
      </c>
      <c r="B10" s="12" t="s">
        <v>29</v>
      </c>
      <c r="C10" s="13"/>
      <c r="D10" s="13" t="s">
        <v>23</v>
      </c>
      <c r="E10" s="13"/>
      <c r="F10" s="13"/>
      <c r="G10" s="13"/>
      <c r="H10" s="13"/>
    </row>
    <row r="11" customFormat="false" ht="23.85" hidden="false" customHeight="false" outlineLevel="0" collapsed="false">
      <c r="A11" s="12" t="s">
        <v>21</v>
      </c>
      <c r="B11" s="12" t="s">
        <v>30</v>
      </c>
      <c r="C11" s="13"/>
      <c r="D11" s="13" t="s">
        <v>23</v>
      </c>
      <c r="E11" s="13"/>
      <c r="F11" s="13"/>
      <c r="G11" s="13"/>
      <c r="H11" s="13"/>
    </row>
    <row r="12" customFormat="false" ht="15" hidden="false" customHeight="false" outlineLevel="0" collapsed="false">
      <c r="A12" s="14" t="s">
        <v>31</v>
      </c>
      <c r="B12" s="14" t="s">
        <v>32</v>
      </c>
      <c r="C12" s="13"/>
      <c r="D12" s="13" t="s">
        <v>23</v>
      </c>
      <c r="E12" s="13"/>
      <c r="F12" s="13"/>
      <c r="G12" s="13"/>
      <c r="H12" s="13"/>
    </row>
    <row r="13" customFormat="false" ht="15" hidden="false" customHeight="false" outlineLevel="0" collapsed="false">
      <c r="A13" s="14" t="s">
        <v>31</v>
      </c>
      <c r="B13" s="14" t="s">
        <v>33</v>
      </c>
      <c r="C13" s="13"/>
      <c r="D13" s="13" t="s">
        <v>23</v>
      </c>
      <c r="E13" s="13"/>
      <c r="F13" s="13"/>
      <c r="G13" s="13"/>
      <c r="H13" s="13"/>
    </row>
    <row r="14" customFormat="false" ht="15" hidden="false" customHeight="false" outlineLevel="0" collapsed="false">
      <c r="A14" s="14" t="s">
        <v>31</v>
      </c>
      <c r="B14" s="14" t="s">
        <v>34</v>
      </c>
      <c r="C14" s="13"/>
      <c r="D14" s="13" t="s">
        <v>23</v>
      </c>
      <c r="E14" s="13"/>
      <c r="F14" s="13"/>
      <c r="G14" s="13"/>
      <c r="H14" s="13"/>
    </row>
    <row r="15" customFormat="false" ht="15" hidden="false" customHeight="false" outlineLevel="0" collapsed="false">
      <c r="A15" s="12" t="s">
        <v>35</v>
      </c>
      <c r="B15" s="12" t="s">
        <v>36</v>
      </c>
      <c r="C15" s="13"/>
      <c r="D15" s="13" t="s">
        <v>23</v>
      </c>
      <c r="E15" s="13"/>
      <c r="F15" s="13"/>
      <c r="G15" s="13"/>
      <c r="H15" s="13"/>
    </row>
    <row r="16" customFormat="false" ht="15" hidden="false" customHeight="false" outlineLevel="0" collapsed="false">
      <c r="A16" s="12" t="s">
        <v>35</v>
      </c>
      <c r="B16" s="12" t="s">
        <v>37</v>
      </c>
      <c r="C16" s="13"/>
      <c r="D16" s="13" t="s">
        <v>23</v>
      </c>
      <c r="E16" s="13"/>
      <c r="F16" s="13"/>
      <c r="G16" s="13"/>
      <c r="H16" s="13"/>
    </row>
    <row r="17" customFormat="false" ht="15" hidden="false" customHeight="false" outlineLevel="0" collapsed="false">
      <c r="A17" s="12" t="s">
        <v>35</v>
      </c>
      <c r="B17" s="12" t="s">
        <v>38</v>
      </c>
      <c r="C17" s="13"/>
      <c r="D17" s="13" t="s">
        <v>23</v>
      </c>
      <c r="E17" s="13"/>
      <c r="F17" s="13"/>
      <c r="G17" s="13"/>
      <c r="H17" s="13"/>
    </row>
    <row r="18" customFormat="false" ht="15" hidden="false" customHeight="false" outlineLevel="0" collapsed="false">
      <c r="A18" s="12" t="s">
        <v>35</v>
      </c>
      <c r="B18" s="12" t="s">
        <v>39</v>
      </c>
      <c r="C18" s="13"/>
      <c r="D18" s="13" t="s">
        <v>23</v>
      </c>
      <c r="E18" s="13"/>
      <c r="F18" s="13"/>
      <c r="G18" s="13"/>
      <c r="H18" s="13"/>
    </row>
    <row r="19" customFormat="false" ht="15" hidden="false" customHeight="false" outlineLevel="0" collapsed="false">
      <c r="A19" s="12" t="s">
        <v>35</v>
      </c>
      <c r="B19" s="12" t="s">
        <v>40</v>
      </c>
      <c r="C19" s="13"/>
      <c r="D19" s="13" t="s">
        <v>23</v>
      </c>
      <c r="E19" s="13"/>
      <c r="F19" s="13"/>
      <c r="G19" s="13"/>
      <c r="H19" s="13"/>
    </row>
    <row r="20" customFormat="false" ht="23.85" hidden="false" customHeight="false" outlineLevel="0" collapsed="false">
      <c r="A20" s="14" t="s">
        <v>41</v>
      </c>
      <c r="B20" s="14" t="s">
        <v>42</v>
      </c>
      <c r="C20" s="13"/>
      <c r="D20" s="13" t="s">
        <v>23</v>
      </c>
      <c r="E20" s="13"/>
      <c r="F20" s="13"/>
      <c r="G20" s="13"/>
      <c r="H20" s="13"/>
    </row>
    <row r="21" customFormat="false" ht="15" hidden="false" customHeight="false" outlineLevel="0" collapsed="false">
      <c r="A21" s="14" t="s">
        <v>41</v>
      </c>
      <c r="B21" s="14" t="s">
        <v>43</v>
      </c>
      <c r="C21" s="13"/>
      <c r="D21" s="13" t="s">
        <v>23</v>
      </c>
      <c r="E21" s="13"/>
      <c r="F21" s="13"/>
      <c r="G21" s="13"/>
      <c r="H21" s="13"/>
    </row>
    <row r="22" customFormat="false" ht="15" hidden="false" customHeight="false" outlineLevel="0" collapsed="false">
      <c r="A22" s="12" t="s">
        <v>44</v>
      </c>
      <c r="B22" s="12" t="s">
        <v>45</v>
      </c>
      <c r="C22" s="13"/>
      <c r="D22" s="13" t="s">
        <v>23</v>
      </c>
      <c r="E22" s="13"/>
      <c r="F22" s="13"/>
      <c r="G22" s="13"/>
      <c r="H22" s="13"/>
    </row>
    <row r="23" customFormat="false" ht="15" hidden="false" customHeight="false" outlineLevel="0" collapsed="false">
      <c r="A23" s="12" t="s">
        <v>44</v>
      </c>
      <c r="B23" s="12" t="s">
        <v>46</v>
      </c>
      <c r="C23" s="13"/>
      <c r="D23" s="13" t="s">
        <v>23</v>
      </c>
      <c r="E23" s="13"/>
      <c r="F23" s="13"/>
      <c r="G23" s="13"/>
      <c r="H23" s="13"/>
    </row>
    <row r="24" customFormat="false" ht="23.85" hidden="false" customHeight="false" outlineLevel="0" collapsed="false">
      <c r="A24" s="12" t="s">
        <v>44</v>
      </c>
      <c r="B24" s="12" t="s">
        <v>47</v>
      </c>
      <c r="C24" s="13"/>
      <c r="D24" s="13" t="s">
        <v>23</v>
      </c>
      <c r="E24" s="13"/>
      <c r="F24" s="13"/>
      <c r="G24" s="13"/>
      <c r="H24" s="13"/>
    </row>
    <row r="25" customFormat="false" ht="23.85" hidden="false" customHeight="false" outlineLevel="0" collapsed="false">
      <c r="A25" s="14" t="s">
        <v>48</v>
      </c>
      <c r="B25" s="14" t="s">
        <v>49</v>
      </c>
      <c r="C25" s="13"/>
      <c r="D25" s="13" t="s">
        <v>23</v>
      </c>
      <c r="E25" s="13"/>
      <c r="F25" s="13"/>
      <c r="G25" s="13"/>
      <c r="H25" s="13"/>
    </row>
    <row r="26" customFormat="false" ht="15" hidden="false" customHeight="false" outlineLevel="0" collapsed="false">
      <c r="A26" s="14" t="s">
        <v>48</v>
      </c>
      <c r="B26" s="14" t="s">
        <v>50</v>
      </c>
      <c r="C26" s="13"/>
      <c r="D26" s="13" t="s">
        <v>23</v>
      </c>
      <c r="E26" s="13"/>
      <c r="F26" s="13"/>
      <c r="G26" s="13"/>
      <c r="H26" s="13"/>
    </row>
    <row r="27" customFormat="false" ht="23.85" hidden="false" customHeight="false" outlineLevel="0" collapsed="false">
      <c r="A27" s="12" t="s">
        <v>51</v>
      </c>
      <c r="B27" s="12" t="s">
        <v>52</v>
      </c>
      <c r="C27" s="13"/>
      <c r="D27" s="13" t="s">
        <v>23</v>
      </c>
      <c r="E27" s="13"/>
      <c r="F27" s="13"/>
      <c r="G27" s="13"/>
      <c r="H27" s="13"/>
    </row>
    <row r="28" customFormat="false" ht="15" hidden="false" customHeight="false" outlineLevel="0" collapsed="false">
      <c r="A28" s="12" t="s">
        <v>51</v>
      </c>
      <c r="B28" s="12" t="s">
        <v>53</v>
      </c>
      <c r="C28" s="13"/>
      <c r="D28" s="13" t="s">
        <v>23</v>
      </c>
      <c r="E28" s="13"/>
      <c r="F28" s="13"/>
      <c r="G28" s="13"/>
      <c r="H28" s="13"/>
    </row>
    <row r="29" customFormat="false" ht="15" hidden="false" customHeight="false" outlineLevel="0" collapsed="false">
      <c r="A29" s="12" t="s">
        <v>51</v>
      </c>
      <c r="B29" s="12" t="s">
        <v>54</v>
      </c>
      <c r="C29" s="13"/>
      <c r="D29" s="13" t="s">
        <v>23</v>
      </c>
      <c r="E29" s="13"/>
      <c r="F29" s="13"/>
      <c r="G29" s="13"/>
      <c r="H29" s="13"/>
    </row>
    <row r="30" customFormat="false" ht="15" hidden="false" customHeight="false" outlineLevel="0" collapsed="false">
      <c r="A30" s="14" t="s">
        <v>55</v>
      </c>
      <c r="B30" s="14" t="s">
        <v>56</v>
      </c>
      <c r="C30" s="13"/>
      <c r="D30" s="13" t="s">
        <v>23</v>
      </c>
      <c r="E30" s="13"/>
      <c r="F30" s="13"/>
      <c r="G30" s="13"/>
      <c r="H30" s="13"/>
    </row>
    <row r="31" customFormat="false" ht="15" hidden="false" customHeight="false" outlineLevel="0" collapsed="false">
      <c r="A31" s="14" t="s">
        <v>55</v>
      </c>
      <c r="B31" s="14" t="s">
        <v>57</v>
      </c>
      <c r="C31" s="13"/>
      <c r="D31" s="13" t="s">
        <v>23</v>
      </c>
      <c r="E31" s="13"/>
      <c r="F31" s="13"/>
      <c r="G31" s="13"/>
      <c r="H31" s="13"/>
    </row>
    <row r="32" customFormat="false" ht="15" hidden="false" customHeight="false" outlineLevel="0" collapsed="false">
      <c r="A32" s="14" t="s">
        <v>55</v>
      </c>
      <c r="B32" s="14" t="s">
        <v>58</v>
      </c>
      <c r="C32" s="13"/>
      <c r="D32" s="13" t="s">
        <v>23</v>
      </c>
      <c r="E32" s="13"/>
      <c r="F32" s="13"/>
      <c r="G32" s="13"/>
      <c r="H32" s="13"/>
    </row>
    <row r="34" customFormat="false" ht="15" hidden="false" customHeight="false" outlineLevel="0" collapsed="false">
      <c r="A34" s="3" t="s">
        <v>59</v>
      </c>
    </row>
    <row r="35" customFormat="false" ht="30" hidden="false" customHeight="true" outlineLevel="0" collapsed="false">
      <c r="A35" s="11" t="s">
        <v>13</v>
      </c>
      <c r="B35" s="11" t="s">
        <v>60</v>
      </c>
      <c r="C35" s="11" t="s">
        <v>61</v>
      </c>
      <c r="D35" s="11" t="s">
        <v>62</v>
      </c>
      <c r="E35" s="11" t="s">
        <v>63</v>
      </c>
    </row>
    <row r="36" customFormat="false" ht="15" hidden="false" customHeight="false" outlineLevel="0" collapsed="false">
      <c r="A36" s="15" t="s">
        <v>21</v>
      </c>
      <c r="B36" s="15" t="n">
        <f aca="false">COUNTIF($A$4:$A$32,A36)</f>
        <v>8</v>
      </c>
      <c r="C36" s="15" t="n">
        <f aca="false">COUNTIFS($A$4:$A$32,A36,$D$4:$D$32,"Done")</f>
        <v>0</v>
      </c>
      <c r="D36" s="15" t="n">
        <f aca="false">COUNTIFS($A$4:$A$32,A36,$D$4:$D$32,"Not needed")</f>
        <v>0</v>
      </c>
      <c r="E36" s="16" t="n">
        <f aca="false">IF(B36-D36=0,1,C36/(B36-D36))</f>
        <v>0</v>
      </c>
    </row>
    <row r="37" customFormat="false" ht="15" hidden="false" customHeight="false" outlineLevel="0" collapsed="false">
      <c r="A37" s="15" t="s">
        <v>31</v>
      </c>
      <c r="B37" s="15" t="n">
        <f aca="false">COUNTIF($A$4:$A$32,A37)</f>
        <v>3</v>
      </c>
      <c r="C37" s="15" t="n">
        <f aca="false">COUNTIFS($A$4:$A$32,A37,$D$4:$D$32,"Done")</f>
        <v>0</v>
      </c>
      <c r="D37" s="15" t="n">
        <f aca="false">COUNTIFS($A$4:$A$32,A37,$D$4:$D$32,"Not needed")</f>
        <v>0</v>
      </c>
      <c r="E37" s="16" t="n">
        <f aca="false">IF(B37-D37=0,1,C37/(B37-D37))</f>
        <v>0</v>
      </c>
    </row>
    <row r="38" customFormat="false" ht="15" hidden="false" customHeight="false" outlineLevel="0" collapsed="false">
      <c r="A38" s="15" t="s">
        <v>35</v>
      </c>
      <c r="B38" s="15" t="n">
        <f aca="false">COUNTIF($A$4:$A$32,A38)</f>
        <v>5</v>
      </c>
      <c r="C38" s="15" t="n">
        <f aca="false">COUNTIFS($A$4:$A$32,A38,$D$4:$D$32,"Done")</f>
        <v>0</v>
      </c>
      <c r="D38" s="15" t="n">
        <f aca="false">COUNTIFS($A$4:$A$32,A38,$D$4:$D$32,"Not needed")</f>
        <v>0</v>
      </c>
      <c r="E38" s="16" t="n">
        <f aca="false">IF(B38-D38=0,1,C38/(B38-D38))</f>
        <v>0</v>
      </c>
    </row>
    <row r="39" customFormat="false" ht="15" hidden="false" customHeight="false" outlineLevel="0" collapsed="false">
      <c r="A39" s="15" t="s">
        <v>41</v>
      </c>
      <c r="B39" s="15" t="n">
        <f aca="false">COUNTIF($A$4:$A$32,A39)</f>
        <v>2</v>
      </c>
      <c r="C39" s="15" t="n">
        <f aca="false">COUNTIFS($A$4:$A$32,A39,$D$4:$D$32,"Done")</f>
        <v>0</v>
      </c>
      <c r="D39" s="15" t="n">
        <f aca="false">COUNTIFS($A$4:$A$32,A39,$D$4:$D$32,"Not needed")</f>
        <v>0</v>
      </c>
      <c r="E39" s="16" t="n">
        <f aca="false">IF(B39-D39=0,1,C39/(B39-D39))</f>
        <v>0</v>
      </c>
    </row>
    <row r="40" customFormat="false" ht="15" hidden="false" customHeight="false" outlineLevel="0" collapsed="false">
      <c r="A40" s="15" t="s">
        <v>44</v>
      </c>
      <c r="B40" s="15" t="n">
        <f aca="false">COUNTIF($A$4:$A$32,A40)</f>
        <v>3</v>
      </c>
      <c r="C40" s="15" t="n">
        <f aca="false">COUNTIFS($A$4:$A$32,A40,$D$4:$D$32,"Done")</f>
        <v>0</v>
      </c>
      <c r="D40" s="15" t="n">
        <f aca="false">COUNTIFS($A$4:$A$32,A40,$D$4:$D$32,"Not needed")</f>
        <v>0</v>
      </c>
      <c r="E40" s="16" t="n">
        <f aca="false">IF(B40-D40=0,1,C40/(B40-D40))</f>
        <v>0</v>
      </c>
    </row>
    <row r="41" customFormat="false" ht="15" hidden="false" customHeight="false" outlineLevel="0" collapsed="false">
      <c r="A41" s="15" t="s">
        <v>48</v>
      </c>
      <c r="B41" s="15" t="n">
        <f aca="false">COUNTIF($A$4:$A$32,A41)</f>
        <v>2</v>
      </c>
      <c r="C41" s="15" t="n">
        <f aca="false">COUNTIFS($A$4:$A$32,A41,$D$4:$D$32,"Done")</f>
        <v>0</v>
      </c>
      <c r="D41" s="15" t="n">
        <f aca="false">COUNTIFS($A$4:$A$32,A41,$D$4:$D$32,"Not needed")</f>
        <v>0</v>
      </c>
      <c r="E41" s="16" t="n">
        <f aca="false">IF(B41-D41=0,1,C41/(B41-D41))</f>
        <v>0</v>
      </c>
    </row>
    <row r="42" customFormat="false" ht="15" hidden="false" customHeight="false" outlineLevel="0" collapsed="false">
      <c r="A42" s="15" t="s">
        <v>51</v>
      </c>
      <c r="B42" s="15" t="n">
        <f aca="false">COUNTIF($A$4:$A$32,A42)</f>
        <v>3</v>
      </c>
      <c r="C42" s="15" t="n">
        <f aca="false">COUNTIFS($A$4:$A$32,A42,$D$4:$D$32,"Done")</f>
        <v>0</v>
      </c>
      <c r="D42" s="15" t="n">
        <f aca="false">COUNTIFS($A$4:$A$32,A42,$D$4:$D$32,"Not needed")</f>
        <v>0</v>
      </c>
      <c r="E42" s="16" t="n">
        <f aca="false">IF(B42-D42=0,1,C42/(B42-D42))</f>
        <v>0</v>
      </c>
    </row>
    <row r="43" customFormat="false" ht="15" hidden="false" customHeight="false" outlineLevel="0" collapsed="false">
      <c r="A43" s="15" t="s">
        <v>55</v>
      </c>
      <c r="B43" s="15" t="n">
        <f aca="false">COUNTIF($A$4:$A$32,A43)</f>
        <v>3</v>
      </c>
      <c r="C43" s="15" t="n">
        <f aca="false">COUNTIFS($A$4:$A$32,A43,$D$4:$D$32,"Done")</f>
        <v>0</v>
      </c>
      <c r="D43" s="15" t="n">
        <f aca="false">COUNTIFS($A$4:$A$32,A43,$D$4:$D$32,"Not needed")</f>
        <v>0</v>
      </c>
      <c r="E43" s="16" t="n">
        <f aca="false">IF(B43-D43=0,1,C43/(B43-D43))</f>
        <v>0</v>
      </c>
    </row>
    <row r="44" customFormat="false" ht="15" hidden="false" customHeight="false" outlineLevel="0" collapsed="false">
      <c r="A44" s="6" t="s">
        <v>64</v>
      </c>
      <c r="B44" s="6" t="n">
        <f aca="false">SUM(B36:B43)</f>
        <v>29</v>
      </c>
      <c r="C44" s="6" t="n">
        <f aca="false">SUM(C36:C43)</f>
        <v>0</v>
      </c>
      <c r="D44" s="6" t="n">
        <f aca="false">SUM(D36:D43)</f>
        <v>0</v>
      </c>
      <c r="E44" s="17" t="n">
        <f aca="false">IF(B44-D44=0,1,C44/(B44-D44))</f>
        <v>0</v>
      </c>
    </row>
  </sheetData>
  <conditionalFormatting sqref="D4:D32">
    <cfRule type="cellIs" priority="2" operator="equal" aboveAverage="0" equalAverage="0" bottom="0" percent="0" rank="0" text="" dxfId="0">
      <formula>"Done"</formula>
    </cfRule>
    <cfRule type="cellIs" priority="3" operator="equal" aboveAverage="0" equalAverage="0" bottom="0" percent="0" rank="0" text="" dxfId="1">
      <formula>"In progress"</formula>
    </cfRule>
  </conditionalFormatting>
  <dataValidations count="3">
    <dataValidation allowBlank="true" error="Pick from the list" errorStyle="stop" errorTitle="Not on the list" operator="between" showDropDown="false" showErrorMessage="false" showInputMessage="false" sqref="D4:D32" type="list">
      <formula1>"Not started,In progress,Done,Not needed"</formula1>
      <formula2>0</formula2>
    </dataValidation>
    <dataValidation allowBlank="true" error="Pick from the list" errorStyle="stop" errorTitle="Not on the list" operator="between" showDropDown="false" showErrorMessage="false" showInputMessage="false" sqref="C4:C32" type="list">
      <formula1>"Founder,CA,CS,Finance lead,HR,Lawyer,Ops"</formula1>
      <formula2>0</formula2>
    </dataValidation>
    <dataValidation allowBlank="true" error="Pick from the list" errorStyle="stop" errorTitle="Not on the list" operator="between" showDropDown="false" showErrorMessage="false" showInputMessage="false" sqref="E4:G32" type="list">
      <formula1>"Sent,Asked for,Not needed"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22"/>
    <col collapsed="false" customWidth="true" hidden="false" outlineLevel="0" max="4" min="3" style="0" width="16"/>
    <col collapsed="false" customWidth="true" hidden="false" outlineLevel="0" max="5" min="5" style="0" width="10"/>
    <col collapsed="false" customWidth="true" hidden="false" outlineLevel="0" max="7" min="6" style="0" width="14"/>
    <col collapsed="false" customWidth="true" hidden="false" outlineLevel="0" max="8" min="8" style="0" width="26"/>
  </cols>
  <sheetData>
    <row r="1" customFormat="false" ht="17.35" hidden="false" customHeight="false" outlineLevel="0" collapsed="false">
      <c r="A1" s="10" t="s">
        <v>65</v>
      </c>
    </row>
    <row r="2" customFormat="false" ht="15" hidden="false" customHeight="false" outlineLevel="0" collapsed="false">
      <c r="A2" s="8" t="s">
        <v>66</v>
      </c>
    </row>
    <row r="4" customFormat="false" ht="30" hidden="false" customHeight="true" outlineLevel="0" collapsed="false">
      <c r="A4" s="11" t="s">
        <v>67</v>
      </c>
      <c r="B4" s="11" t="s">
        <v>68</v>
      </c>
      <c r="C4" s="11" t="s">
        <v>69</v>
      </c>
      <c r="D4" s="11" t="s">
        <v>70</v>
      </c>
      <c r="E4" s="11" t="s">
        <v>71</v>
      </c>
      <c r="F4" s="11" t="s">
        <v>72</v>
      </c>
      <c r="G4" s="11" t="s">
        <v>73</v>
      </c>
      <c r="H4" s="11" t="s">
        <v>20</v>
      </c>
    </row>
    <row r="5" customFormat="false" ht="15" hidden="false" customHeight="false" outlineLevel="0" collapsed="false">
      <c r="A5" s="13" t="s">
        <v>74</v>
      </c>
      <c r="B5" s="13" t="s">
        <v>75</v>
      </c>
      <c r="C5" s="18" t="n">
        <v>2500000</v>
      </c>
      <c r="D5" s="18" t="n">
        <v>1800000</v>
      </c>
      <c r="E5" s="19" t="n">
        <v>0.115</v>
      </c>
      <c r="F5" s="18" t="n">
        <v>82000</v>
      </c>
      <c r="G5" s="20" t="n">
        <f aca="false">DATE(2026,11,5)</f>
        <v>46331</v>
      </c>
      <c r="H5" s="13" t="s">
        <v>76</v>
      </c>
    </row>
    <row r="6" customFormat="false" ht="15" hidden="false" customHeight="false" outlineLevel="0" collapsed="false">
      <c r="A6" s="13"/>
      <c r="B6" s="13"/>
      <c r="C6" s="18"/>
      <c r="D6" s="18"/>
      <c r="E6" s="19"/>
      <c r="F6" s="18"/>
      <c r="G6" s="20"/>
      <c r="H6" s="13"/>
    </row>
    <row r="7" customFormat="false" ht="15" hidden="false" customHeight="false" outlineLevel="0" collapsed="false">
      <c r="A7" s="13"/>
      <c r="B7" s="13"/>
      <c r="C7" s="18"/>
      <c r="D7" s="18"/>
      <c r="E7" s="19"/>
      <c r="F7" s="18"/>
      <c r="G7" s="20"/>
      <c r="H7" s="13"/>
    </row>
    <row r="8" customFormat="false" ht="15" hidden="false" customHeight="false" outlineLevel="0" collapsed="false">
      <c r="A8" s="13"/>
      <c r="B8" s="13"/>
      <c r="C8" s="18"/>
      <c r="D8" s="18"/>
      <c r="E8" s="19"/>
      <c r="F8" s="18"/>
      <c r="G8" s="20"/>
      <c r="H8" s="13"/>
    </row>
    <row r="9" customFormat="false" ht="15" hidden="false" customHeight="false" outlineLevel="0" collapsed="false">
      <c r="A9" s="13"/>
      <c r="B9" s="13"/>
      <c r="C9" s="18"/>
      <c r="D9" s="18"/>
      <c r="E9" s="19"/>
      <c r="F9" s="18"/>
      <c r="G9" s="20"/>
      <c r="H9" s="13"/>
    </row>
    <row r="10" customFormat="false" ht="15" hidden="false" customHeight="false" outlineLevel="0" collapsed="false">
      <c r="A10" s="13"/>
      <c r="B10" s="13"/>
      <c r="C10" s="18"/>
      <c r="D10" s="18"/>
      <c r="E10" s="19"/>
      <c r="F10" s="18"/>
      <c r="G10" s="20"/>
      <c r="H10" s="13"/>
    </row>
    <row r="11" customFormat="false" ht="15" hidden="false" customHeight="false" outlineLevel="0" collapsed="false">
      <c r="A11" s="13"/>
      <c r="B11" s="13"/>
      <c r="C11" s="18"/>
      <c r="D11" s="18"/>
      <c r="E11" s="19"/>
      <c r="F11" s="18"/>
      <c r="G11" s="20"/>
      <c r="H11" s="13"/>
    </row>
    <row r="12" customFormat="false" ht="15" hidden="false" customHeight="false" outlineLevel="0" collapsed="false">
      <c r="A12" s="13"/>
      <c r="B12" s="13"/>
      <c r="C12" s="18"/>
      <c r="D12" s="18"/>
      <c r="E12" s="19"/>
      <c r="F12" s="18"/>
      <c r="G12" s="20"/>
      <c r="H12" s="13"/>
    </row>
    <row r="13" customFormat="false" ht="15" hidden="false" customHeight="false" outlineLevel="0" collapsed="false">
      <c r="A13" s="13"/>
      <c r="B13" s="13"/>
      <c r="C13" s="18"/>
      <c r="D13" s="18"/>
      <c r="E13" s="19"/>
      <c r="F13" s="18"/>
      <c r="G13" s="20"/>
      <c r="H13" s="13"/>
    </row>
    <row r="14" customFormat="false" ht="15" hidden="false" customHeight="false" outlineLevel="0" collapsed="false">
      <c r="A14" s="13"/>
      <c r="B14" s="13"/>
      <c r="C14" s="18"/>
      <c r="D14" s="18"/>
      <c r="E14" s="19"/>
      <c r="F14" s="18"/>
      <c r="G14" s="20"/>
      <c r="H14" s="13"/>
    </row>
    <row r="15" customFormat="false" ht="15" hidden="false" customHeight="false" outlineLevel="0" collapsed="false">
      <c r="A15" s="21" t="s">
        <v>77</v>
      </c>
      <c r="B15" s="21"/>
      <c r="C15" s="22" t="n">
        <f aca="false">SUM(C5:C14)</f>
        <v>2500000</v>
      </c>
      <c r="D15" s="22" t="n">
        <f aca="false">SUM(D5:D14)</f>
        <v>1800000</v>
      </c>
      <c r="E15" s="21"/>
      <c r="F15" s="22" t="n">
        <f aca="false">SUM(F5:F14)</f>
        <v>82000</v>
      </c>
      <c r="G15" s="21"/>
      <c r="H15" s="21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6" min="2" style="0" width="16"/>
    <col collapsed="false" customWidth="true" hidden="false" outlineLevel="0" max="7" min="7" style="0" width="14"/>
  </cols>
  <sheetData>
    <row r="1" customFormat="false" ht="17.35" hidden="false" customHeight="false" outlineLevel="0" collapsed="false">
      <c r="A1" s="10" t="s">
        <v>78</v>
      </c>
    </row>
    <row r="2" customFormat="false" ht="15" hidden="false" customHeight="false" outlineLevel="0" collapsed="false">
      <c r="A2" s="8" t="s">
        <v>79</v>
      </c>
    </row>
    <row r="4" customFormat="false" ht="15" hidden="false" customHeight="false" outlineLevel="0" collapsed="false">
      <c r="A4" s="12" t="s">
        <v>80</v>
      </c>
      <c r="B4" s="23" t="s">
        <v>81</v>
      </c>
    </row>
    <row r="5" customFormat="false" ht="35.05" hidden="false" customHeight="false" outlineLevel="0" collapsed="false">
      <c r="A5" s="12" t="s">
        <v>82</v>
      </c>
      <c r="B5" s="24" t="n">
        <v>0</v>
      </c>
    </row>
    <row r="7" customFormat="false" ht="30" hidden="false" customHeight="true" outlineLevel="0" collapsed="false">
      <c r="A7" s="11" t="s">
        <v>83</v>
      </c>
      <c r="B7" s="11" t="s">
        <v>84</v>
      </c>
      <c r="C7" s="11" t="s">
        <v>85</v>
      </c>
      <c r="D7" s="11" t="s">
        <v>86</v>
      </c>
      <c r="E7" s="11" t="s">
        <v>87</v>
      </c>
      <c r="F7" s="11" t="s">
        <v>88</v>
      </c>
      <c r="G7" s="11" t="s">
        <v>89</v>
      </c>
    </row>
    <row r="8" customFormat="false" ht="15" hidden="false" customHeight="false" outlineLevel="0" collapsed="false">
      <c r="A8" s="13" t="s">
        <v>90</v>
      </c>
      <c r="B8" s="25" t="n">
        <f aca="false">B5</f>
        <v>0</v>
      </c>
      <c r="C8" s="18"/>
      <c r="D8" s="18"/>
      <c r="E8" s="25" t="n">
        <f aca="false">B8+C8-D8</f>
        <v>0</v>
      </c>
      <c r="F8" s="18"/>
      <c r="G8" s="13"/>
    </row>
    <row r="9" customFormat="false" ht="15" hidden="false" customHeight="false" outlineLevel="0" collapsed="false">
      <c r="A9" s="13" t="s">
        <v>91</v>
      </c>
      <c r="B9" s="26" t="n">
        <f aca="false">E8</f>
        <v>0</v>
      </c>
      <c r="C9" s="18"/>
      <c r="D9" s="18"/>
      <c r="E9" s="26" t="n">
        <f aca="false">B9+C9-D9</f>
        <v>0</v>
      </c>
      <c r="F9" s="18"/>
      <c r="G9" s="13"/>
    </row>
    <row r="10" customFormat="false" ht="15" hidden="false" customHeight="false" outlineLevel="0" collapsed="false">
      <c r="A10" s="13" t="s">
        <v>92</v>
      </c>
      <c r="B10" s="25" t="n">
        <f aca="false">E9</f>
        <v>0</v>
      </c>
      <c r="C10" s="18"/>
      <c r="D10" s="18"/>
      <c r="E10" s="25" t="n">
        <f aca="false">B10+C10-D10</f>
        <v>0</v>
      </c>
      <c r="F10" s="18"/>
      <c r="G10" s="13"/>
    </row>
    <row r="11" customFormat="false" ht="15" hidden="false" customHeight="false" outlineLevel="0" collapsed="false">
      <c r="A11" s="13" t="s">
        <v>93</v>
      </c>
      <c r="B11" s="26" t="n">
        <f aca="false">E10</f>
        <v>0</v>
      </c>
      <c r="C11" s="18"/>
      <c r="D11" s="18"/>
      <c r="E11" s="26" t="n">
        <f aca="false">B11+C11-D11</f>
        <v>0</v>
      </c>
      <c r="F11" s="18"/>
      <c r="G11" s="13"/>
    </row>
    <row r="12" customFormat="false" ht="15" hidden="false" customHeight="false" outlineLevel="0" collapsed="false">
      <c r="A12" s="13" t="s">
        <v>94</v>
      </c>
      <c r="B12" s="25" t="n">
        <f aca="false">E11</f>
        <v>0</v>
      </c>
      <c r="C12" s="18"/>
      <c r="D12" s="18"/>
      <c r="E12" s="25" t="n">
        <f aca="false">B12+C12-D12</f>
        <v>0</v>
      </c>
      <c r="F12" s="18"/>
      <c r="G12" s="13"/>
    </row>
    <row r="13" customFormat="false" ht="15" hidden="false" customHeight="false" outlineLevel="0" collapsed="false">
      <c r="A13" s="13" t="s">
        <v>95</v>
      </c>
      <c r="B13" s="26" t="n">
        <f aca="false">E12</f>
        <v>0</v>
      </c>
      <c r="C13" s="18"/>
      <c r="D13" s="18"/>
      <c r="E13" s="26" t="n">
        <f aca="false">B13+C13-D13</f>
        <v>0</v>
      </c>
      <c r="F13" s="18"/>
      <c r="G13" s="13"/>
    </row>
    <row r="14" customFormat="false" ht="15" hidden="false" customHeight="false" outlineLevel="0" collapsed="false">
      <c r="A14" s="13" t="s">
        <v>96</v>
      </c>
      <c r="B14" s="25" t="n">
        <f aca="false">E13</f>
        <v>0</v>
      </c>
      <c r="C14" s="18"/>
      <c r="D14" s="18"/>
      <c r="E14" s="25" t="n">
        <f aca="false">B14+C14-D14</f>
        <v>0</v>
      </c>
      <c r="F14" s="18"/>
      <c r="G14" s="13"/>
    </row>
    <row r="15" customFormat="false" ht="15" hidden="false" customHeight="false" outlineLevel="0" collapsed="false">
      <c r="A15" s="13" t="s">
        <v>97</v>
      </c>
      <c r="B15" s="26" t="n">
        <f aca="false">E14</f>
        <v>0</v>
      </c>
      <c r="C15" s="18"/>
      <c r="D15" s="18"/>
      <c r="E15" s="26" t="n">
        <f aca="false">B15+C15-D15</f>
        <v>0</v>
      </c>
      <c r="F15" s="18"/>
      <c r="G15" s="13"/>
    </row>
    <row r="16" customFormat="false" ht="15" hidden="false" customHeight="false" outlineLevel="0" collapsed="false">
      <c r="A16" s="13" t="s">
        <v>98</v>
      </c>
      <c r="B16" s="25" t="n">
        <f aca="false">E15</f>
        <v>0</v>
      </c>
      <c r="C16" s="18"/>
      <c r="D16" s="18"/>
      <c r="E16" s="25" t="n">
        <f aca="false">B16+C16-D16</f>
        <v>0</v>
      </c>
      <c r="F16" s="18"/>
      <c r="G16" s="13"/>
    </row>
    <row r="17" customFormat="false" ht="15" hidden="false" customHeight="false" outlineLevel="0" collapsed="false">
      <c r="A17" s="13" t="s">
        <v>99</v>
      </c>
      <c r="B17" s="26" t="n">
        <f aca="false">E16</f>
        <v>0</v>
      </c>
      <c r="C17" s="18"/>
      <c r="D17" s="18"/>
      <c r="E17" s="26" t="n">
        <f aca="false">B17+C17-D17</f>
        <v>0</v>
      </c>
      <c r="F17" s="18"/>
      <c r="G17" s="13"/>
    </row>
    <row r="18" customFormat="false" ht="15" hidden="false" customHeight="false" outlineLevel="0" collapsed="false">
      <c r="A18" s="13" t="s">
        <v>100</v>
      </c>
      <c r="B18" s="25" t="n">
        <f aca="false">E17</f>
        <v>0</v>
      </c>
      <c r="C18" s="18"/>
      <c r="D18" s="18"/>
      <c r="E18" s="25" t="n">
        <f aca="false">B18+C18-D18</f>
        <v>0</v>
      </c>
      <c r="F18" s="18"/>
      <c r="G18" s="13"/>
    </row>
    <row r="19" customFormat="false" ht="15" hidden="false" customHeight="false" outlineLevel="0" collapsed="false">
      <c r="A19" s="13" t="s">
        <v>101</v>
      </c>
      <c r="B19" s="26" t="n">
        <f aca="false">E18</f>
        <v>0</v>
      </c>
      <c r="C19" s="18"/>
      <c r="D19" s="18"/>
      <c r="E19" s="26" t="n">
        <f aca="false">B19+C19-D19</f>
        <v>0</v>
      </c>
      <c r="F19" s="18"/>
      <c r="G19" s="13"/>
    </row>
    <row r="20" customFormat="false" ht="23.85" hidden="false" customHeight="false" outlineLevel="0" collapsed="false">
      <c r="A20" s="21" t="s">
        <v>102</v>
      </c>
      <c r="B20" s="21"/>
      <c r="C20" s="22" t="n">
        <f aca="false">SUM(C8:C19)</f>
        <v>0</v>
      </c>
      <c r="D20" s="22" t="n">
        <f aca="false">SUM(D8:D19)</f>
        <v>0</v>
      </c>
      <c r="E20" s="22" t="n">
        <f aca="false">AVERAGE(E8:E19)</f>
        <v>0</v>
      </c>
      <c r="F20" s="22" t="n">
        <f aca="false">MIN(F8:F19)</f>
        <v>0</v>
      </c>
      <c r="G20" s="21" t="n">
        <f aca="false">SUM(G8:G19)</f>
        <v>0</v>
      </c>
    </row>
    <row r="21" customFormat="false" ht="15" hidden="false" customHeight="false" outlineLevel="0" collapsed="false">
      <c r="E21" s="8" t="s">
        <v>103</v>
      </c>
      <c r="F21" s="8" t="s">
        <v>104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3" min="2" style="0" width="28"/>
    <col collapsed="false" customWidth="true" hidden="false" outlineLevel="0" max="5" min="4" style="0" width="14"/>
  </cols>
  <sheetData>
    <row r="1" customFormat="false" ht="17.35" hidden="false" customHeight="false" outlineLevel="0" collapsed="false">
      <c r="A1" s="10" t="s">
        <v>105</v>
      </c>
    </row>
    <row r="2" customFormat="false" ht="15" hidden="false" customHeight="false" outlineLevel="0" collapsed="false">
      <c r="A2" s="8" t="s">
        <v>106</v>
      </c>
    </row>
    <row r="4" customFormat="false" ht="30" hidden="false" customHeight="true" outlineLevel="0" collapsed="false">
      <c r="A4" s="11" t="s">
        <v>107</v>
      </c>
      <c r="B4" s="11" t="s">
        <v>108</v>
      </c>
      <c r="C4" s="11" t="s">
        <v>109</v>
      </c>
      <c r="D4" s="11" t="s">
        <v>73</v>
      </c>
      <c r="E4" s="11" t="s">
        <v>16</v>
      </c>
    </row>
    <row r="5" customFormat="false" ht="15" hidden="false" customHeight="false" outlineLevel="0" collapsed="false">
      <c r="A5" s="12" t="s">
        <v>110</v>
      </c>
      <c r="B5" s="12" t="s">
        <v>111</v>
      </c>
      <c r="C5" s="12" t="s">
        <v>112</v>
      </c>
      <c r="D5" s="20"/>
      <c r="E5" s="13" t="s">
        <v>23</v>
      </c>
    </row>
    <row r="6" customFormat="false" ht="23.85" hidden="false" customHeight="false" outlineLevel="0" collapsed="false">
      <c r="A6" s="14" t="s">
        <v>113</v>
      </c>
      <c r="B6" s="14" t="s">
        <v>114</v>
      </c>
      <c r="C6" s="14" t="s">
        <v>115</v>
      </c>
      <c r="D6" s="20"/>
      <c r="E6" s="13" t="s">
        <v>23</v>
      </c>
    </row>
    <row r="7" customFormat="false" ht="15" hidden="false" customHeight="false" outlineLevel="0" collapsed="false">
      <c r="A7" s="12" t="s">
        <v>116</v>
      </c>
      <c r="B7" s="12" t="s">
        <v>117</v>
      </c>
      <c r="C7" s="12" t="s">
        <v>118</v>
      </c>
      <c r="D7" s="20"/>
      <c r="E7" s="13" t="s">
        <v>23</v>
      </c>
    </row>
    <row r="8" customFormat="false" ht="15" hidden="false" customHeight="false" outlineLevel="0" collapsed="false">
      <c r="A8" s="14" t="s">
        <v>119</v>
      </c>
      <c r="B8" s="14" t="s">
        <v>120</v>
      </c>
      <c r="C8" s="14" t="s">
        <v>64</v>
      </c>
      <c r="D8" s="20"/>
      <c r="E8" s="13" t="s">
        <v>23</v>
      </c>
    </row>
    <row r="9" customFormat="false" ht="15" hidden="false" customHeight="false" outlineLevel="0" collapsed="false">
      <c r="A9" s="12" t="s">
        <v>121</v>
      </c>
      <c r="B9" s="12" t="s">
        <v>122</v>
      </c>
      <c r="C9" s="12" t="s">
        <v>64</v>
      </c>
      <c r="D9" s="20"/>
      <c r="E9" s="13" t="s">
        <v>23</v>
      </c>
    </row>
  </sheetData>
  <dataValidations count="1">
    <dataValidation allowBlank="true" error="Pick from the list" errorStyle="stop" errorTitle="Not on the list" operator="between" showDropDown="false" showErrorMessage="false" showInputMessage="false" sqref="E5:E9" type="list">
      <formula1>"Not started,In progress,Done,Not needed"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2026-10-20T04:28:01Z</dcterms:created>
  <dc:creator>openpyxl</dc:creator>
  <dc:description/>
  <dc:language>en-US</dc:language>
  <cp:lastModifiedBy/>
  <dcterms:modified xsi:type="dcterms:W3CDTF">2026-10-20T04:28:01Z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